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J25" i="1"/>
  <c r="J24" i="1"/>
  <c r="J19" i="1"/>
  <c r="J16" i="1"/>
  <c r="J14" i="1"/>
  <c r="G14" i="1"/>
  <c r="J13" i="1"/>
  <c r="G13" i="1"/>
  <c r="J12" i="1"/>
  <c r="G12" i="1"/>
  <c r="J11" i="1"/>
  <c r="G11" i="1"/>
  <c r="J28" i="1" l="1"/>
</calcChain>
</file>

<file path=xl/sharedStrings.xml><?xml version="1.0" encoding="utf-8"?>
<sst xmlns="http://schemas.openxmlformats.org/spreadsheetml/2006/main" count="38" uniqueCount="36">
  <si>
    <t>ESTADO ANALÍTICO DE INGRESOS</t>
  </si>
  <si>
    <t>Del 1 de Enero al 30 de Septiembre de 2017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</si>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</sst>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3" fontId="6" fillId="0" borderId="9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0" fontId="2" fillId="0" borderId="0" xfId="0" applyFont="1"/>
    <xf numFmtId="43" fontId="6" fillId="0" borderId="0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9" xfId="0" applyNumberFormat="1" applyFont="1" applyFill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9" fillId="2" borderId="0" xfId="0" applyFont="1" applyFill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32</xdr:row>
      <xdr:rowOff>100262</xdr:rowOff>
    </xdr:from>
    <xdr:to>
      <xdr:col>3</xdr:col>
      <xdr:colOff>3095128</xdr:colOff>
      <xdr:row>37</xdr:row>
      <xdr:rowOff>95248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32978" y="10053887"/>
          <a:ext cx="2581275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1046246</xdr:colOff>
      <xdr:row>32</xdr:row>
      <xdr:rowOff>88850</xdr:rowOff>
    </xdr:from>
    <xdr:to>
      <xdr:col>8</xdr:col>
      <xdr:colOff>462811</xdr:colOff>
      <xdr:row>37</xdr:row>
      <xdr:rowOff>83836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13546" y="10042475"/>
          <a:ext cx="2788415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8"/>
  <sheetViews>
    <sheetView showGridLines="0" tabSelected="1" view="pageLayout" topLeftCell="A18" zoomScale="90" zoomScaleNormal="85" zoomScalePageLayoutView="90" workbookViewId="0">
      <selection activeCell="A31" sqref="A31:XFD59"/>
    </sheetView>
  </sheetViews>
  <sheetFormatPr baseColWidth="10" defaultRowHeight="12.75" x14ac:dyDescent="0.2"/>
  <cols>
    <col min="1" max="1" width="1.140625" style="1" customWidth="1"/>
    <col min="2" max="3" width="3.7109375" style="29" customWidth="1"/>
    <col min="4" max="4" width="46.42578125" style="29" customWidth="1"/>
    <col min="5" max="9" width="15.7109375" style="29" customWidth="1"/>
    <col min="10" max="10" width="18.85546875" style="29" customWidth="1"/>
    <col min="11" max="11" width="2" style="1" customWidth="1"/>
    <col min="12" max="16384" width="11.42578125" style="29"/>
  </cols>
  <sheetData>
    <row r="1" spans="1:10" ht="18.7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1:10" ht="15" customHeight="1" x14ac:dyDescent="0.2">
      <c r="B2" s="2"/>
      <c r="C2" s="2"/>
      <c r="D2" s="61"/>
      <c r="E2" s="61"/>
      <c r="F2" s="61"/>
      <c r="G2" s="61"/>
      <c r="H2" s="61"/>
      <c r="I2" s="61"/>
      <c r="J2" s="61"/>
    </row>
    <row r="3" spans="1:10" ht="15" customHeight="1" x14ac:dyDescent="0.2">
      <c r="B3" s="61" t="s">
        <v>1</v>
      </c>
      <c r="C3" s="61"/>
      <c r="D3" s="61"/>
      <c r="E3" s="61"/>
      <c r="F3" s="61"/>
      <c r="G3" s="61"/>
      <c r="H3" s="61"/>
      <c r="I3" s="61"/>
      <c r="J3" s="61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62" t="s">
        <v>3</v>
      </c>
      <c r="F5" s="62"/>
      <c r="G5" s="62"/>
      <c r="H5" s="62"/>
      <c r="I5" s="62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60" t="s">
        <v>4</v>
      </c>
      <c r="C7" s="60"/>
      <c r="D7" s="60"/>
      <c r="E7" s="60" t="s">
        <v>5</v>
      </c>
      <c r="F7" s="60"/>
      <c r="G7" s="60"/>
      <c r="H7" s="60"/>
      <c r="I7" s="60"/>
      <c r="J7" s="51" t="s">
        <v>6</v>
      </c>
    </row>
    <row r="8" spans="1:10" ht="25.5" x14ac:dyDescent="0.2">
      <c r="A8" s="3"/>
      <c r="B8" s="60"/>
      <c r="C8" s="60"/>
      <c r="D8" s="60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51"/>
    </row>
    <row r="9" spans="1:10" ht="12" customHeight="1" x14ac:dyDescent="0.2">
      <c r="A9" s="3"/>
      <c r="B9" s="60"/>
      <c r="C9" s="60"/>
      <c r="D9" s="60"/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5" t="s">
        <v>18</v>
      </c>
      <c r="C11" s="56"/>
      <c r="D11" s="57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5" t="s">
        <v>19</v>
      </c>
      <c r="C12" s="56"/>
      <c r="D12" s="57"/>
      <c r="E12" s="19">
        <v>0</v>
      </c>
      <c r="F12" s="19">
        <v>0</v>
      </c>
      <c r="G12" s="19">
        <f>+E12+F12</f>
        <v>0</v>
      </c>
      <c r="H12" s="19">
        <v>0</v>
      </c>
      <c r="I12" s="19">
        <v>0</v>
      </c>
      <c r="J12" s="19">
        <f>+I12-E12</f>
        <v>0</v>
      </c>
    </row>
    <row r="13" spans="1:10" ht="12" customHeight="1" x14ac:dyDescent="0.2">
      <c r="A13" s="13"/>
      <c r="B13" s="55" t="s">
        <v>20</v>
      </c>
      <c r="C13" s="56"/>
      <c r="D13" s="57"/>
      <c r="E13" s="19">
        <v>0</v>
      </c>
      <c r="F13" s="19">
        <v>0</v>
      </c>
      <c r="G13" s="19">
        <f>+E13+F13</f>
        <v>0</v>
      </c>
      <c r="H13" s="20">
        <v>0</v>
      </c>
      <c r="I13" s="19">
        <v>0</v>
      </c>
      <c r="J13" s="19">
        <f>+I13-E13</f>
        <v>0</v>
      </c>
    </row>
    <row r="14" spans="1:10" ht="12" customHeight="1" x14ac:dyDescent="0.2">
      <c r="A14" s="13"/>
      <c r="B14" s="55" t="s">
        <v>21</v>
      </c>
      <c r="C14" s="56"/>
      <c r="D14" s="57"/>
      <c r="E14" s="19">
        <v>0</v>
      </c>
      <c r="F14" s="19">
        <v>0</v>
      </c>
      <c r="G14" s="19">
        <f>+E14+F14</f>
        <v>0</v>
      </c>
      <c r="H14" s="20">
        <v>0</v>
      </c>
      <c r="I14" s="19">
        <v>0</v>
      </c>
      <c r="J14" s="19">
        <f>+I14-E14</f>
        <v>0</v>
      </c>
    </row>
    <row r="15" spans="1:10" ht="12" customHeight="1" x14ac:dyDescent="0.2">
      <c r="A15" s="13"/>
      <c r="B15" s="55" t="s">
        <v>22</v>
      </c>
      <c r="C15" s="56"/>
      <c r="D15" s="57"/>
      <c r="E15" s="21"/>
      <c r="F15" s="19"/>
      <c r="G15" s="19"/>
      <c r="H15" s="19"/>
      <c r="I15" s="22"/>
      <c r="J15" s="19"/>
    </row>
    <row r="16" spans="1:10" ht="12" customHeight="1" x14ac:dyDescent="0.2">
      <c r="A16" s="13"/>
      <c r="B16" s="23"/>
      <c r="C16" s="56" t="s">
        <v>23</v>
      </c>
      <c r="D16" s="57"/>
      <c r="E16" s="24">
        <v>379090</v>
      </c>
      <c r="F16" s="21">
        <v>115047.71</v>
      </c>
      <c r="G16" s="24">
        <v>494137.71</v>
      </c>
      <c r="H16" s="21">
        <v>394489.71</v>
      </c>
      <c r="I16" s="21">
        <v>394489.71</v>
      </c>
      <c r="J16" s="25">
        <f>I16-E16</f>
        <v>15399.710000000021</v>
      </c>
    </row>
    <row r="17" spans="1:12" ht="12" customHeight="1" x14ac:dyDescent="0.2">
      <c r="A17" s="13"/>
      <c r="B17" s="23"/>
      <c r="C17" s="56" t="s">
        <v>24</v>
      </c>
      <c r="D17" s="57"/>
      <c r="E17" s="19"/>
      <c r="F17" s="26"/>
      <c r="G17" s="19"/>
      <c r="H17" s="27"/>
      <c r="I17" s="28"/>
      <c r="J17" s="19"/>
    </row>
    <row r="18" spans="1:12" ht="12" customHeight="1" x14ac:dyDescent="0.2">
      <c r="A18" s="13"/>
      <c r="B18" s="55" t="s">
        <v>25</v>
      </c>
      <c r="C18" s="56"/>
      <c r="D18" s="57"/>
      <c r="E18" s="19"/>
      <c r="F18" s="30"/>
      <c r="G18" s="25"/>
      <c r="H18" s="31"/>
      <c r="I18" s="32"/>
      <c r="J18" s="25"/>
      <c r="K18" s="33"/>
      <c r="L18" s="33"/>
    </row>
    <row r="19" spans="1:12" ht="12" customHeight="1" x14ac:dyDescent="0.2">
      <c r="A19" s="13"/>
      <c r="B19" s="23"/>
      <c r="C19" s="56" t="s">
        <v>23</v>
      </c>
      <c r="D19" s="57"/>
      <c r="E19" s="19"/>
      <c r="F19" s="21">
        <v>20523742.879999999</v>
      </c>
      <c r="G19" s="34">
        <v>20523742.879999999</v>
      </c>
      <c r="H19" s="34">
        <v>20523742.879999999</v>
      </c>
      <c r="I19" s="34">
        <v>20523742.879999999</v>
      </c>
      <c r="J19" s="25">
        <f>I19-E19</f>
        <v>20523742.879999999</v>
      </c>
      <c r="K19" s="33"/>
      <c r="L19" s="33"/>
    </row>
    <row r="20" spans="1:12" ht="12" customHeight="1" x14ac:dyDescent="0.2">
      <c r="A20" s="13"/>
      <c r="B20" s="23"/>
      <c r="C20" s="56" t="s">
        <v>24</v>
      </c>
      <c r="D20" s="57"/>
      <c r="E20" s="19"/>
      <c r="F20" s="28"/>
      <c r="G20" s="19"/>
      <c r="H20" s="27"/>
      <c r="I20" s="28"/>
      <c r="J20" s="19"/>
    </row>
    <row r="21" spans="1:12" ht="12" customHeight="1" x14ac:dyDescent="0.2">
      <c r="A21" s="13"/>
      <c r="B21" s="23"/>
      <c r="C21" s="56" t="s">
        <v>26</v>
      </c>
      <c r="D21" s="57"/>
      <c r="E21" s="19"/>
      <c r="F21" s="28"/>
      <c r="G21" s="19"/>
      <c r="H21" s="27"/>
      <c r="I21" s="28"/>
      <c r="J21" s="19"/>
    </row>
    <row r="22" spans="1:12" ht="12" customHeight="1" x14ac:dyDescent="0.2">
      <c r="A22" s="13"/>
      <c r="B22" s="23"/>
      <c r="C22" s="56" t="s">
        <v>27</v>
      </c>
      <c r="D22" s="57"/>
      <c r="E22" s="19"/>
      <c r="F22" s="28"/>
      <c r="G22" s="19"/>
      <c r="H22" s="27"/>
      <c r="I22" s="28"/>
      <c r="J22" s="19"/>
    </row>
    <row r="23" spans="1:12" ht="12" customHeight="1" x14ac:dyDescent="0.2">
      <c r="A23" s="13"/>
      <c r="B23" s="55" t="s">
        <v>28</v>
      </c>
      <c r="C23" s="56"/>
      <c r="D23" s="57"/>
      <c r="E23" s="19"/>
      <c r="F23" s="28"/>
      <c r="G23" s="19"/>
      <c r="H23" s="27"/>
      <c r="I23" s="28"/>
      <c r="J23" s="19"/>
    </row>
    <row r="24" spans="1:12" ht="12" customHeight="1" x14ac:dyDescent="0.2">
      <c r="A24" s="13"/>
      <c r="B24" s="55" t="s">
        <v>29</v>
      </c>
      <c r="C24" s="56"/>
      <c r="D24" s="57"/>
      <c r="E24" s="27">
        <v>0</v>
      </c>
      <c r="F24" s="21">
        <v>12046017.560000001</v>
      </c>
      <c r="G24" s="24">
        <v>12046017.560000001</v>
      </c>
      <c r="H24" s="21">
        <v>7801253</v>
      </c>
      <c r="I24" s="21">
        <v>7801253</v>
      </c>
      <c r="J24" s="27">
        <f>I24-E24</f>
        <v>7801253</v>
      </c>
    </row>
    <row r="25" spans="1:12" ht="12" customHeight="1" x14ac:dyDescent="0.2">
      <c r="A25" s="35"/>
      <c r="B25" s="55" t="s">
        <v>30</v>
      </c>
      <c r="C25" s="56"/>
      <c r="D25" s="57"/>
      <c r="E25" s="24">
        <v>14242609.779999999</v>
      </c>
      <c r="F25" s="21">
        <v>47928252.590000004</v>
      </c>
      <c r="G25" s="24">
        <v>62170862.369999997</v>
      </c>
      <c r="H25" s="21">
        <v>26723498.75</v>
      </c>
      <c r="I25" s="21">
        <v>26723498.75</v>
      </c>
      <c r="J25" s="27">
        <f>(I25-E25)</f>
        <v>12480888.970000001</v>
      </c>
    </row>
    <row r="26" spans="1:12" ht="12" customHeight="1" x14ac:dyDescent="0.2">
      <c r="A26" s="13"/>
      <c r="B26" s="55" t="s">
        <v>31</v>
      </c>
      <c r="C26" s="56"/>
      <c r="D26" s="57"/>
      <c r="E26" s="19"/>
      <c r="F26" s="20"/>
      <c r="G26" s="19"/>
      <c r="H26" s="19"/>
      <c r="I26" s="19"/>
      <c r="J26" s="19"/>
    </row>
    <row r="27" spans="1:12" ht="12" customHeight="1" x14ac:dyDescent="0.2">
      <c r="A27" s="13"/>
      <c r="B27" s="36"/>
      <c r="C27" s="37"/>
      <c r="D27" s="38"/>
      <c r="E27" s="39"/>
      <c r="F27" s="40"/>
      <c r="G27" s="40"/>
      <c r="H27" s="40"/>
      <c r="I27" s="40"/>
      <c r="J27" s="40"/>
    </row>
    <row r="28" spans="1:12" ht="12" customHeight="1" x14ac:dyDescent="0.2">
      <c r="A28" s="3"/>
      <c r="B28" s="41"/>
      <c r="C28" s="42"/>
      <c r="D28" s="43" t="s">
        <v>32</v>
      </c>
      <c r="E28" s="19">
        <f>SUM(E11+E12+E13+E14+E15+E16+E18+E23+E24+E25+E26)</f>
        <v>14621699.779999999</v>
      </c>
      <c r="F28" s="19">
        <f>F19+F24+F25+F16</f>
        <v>80613060.739999995</v>
      </c>
      <c r="G28" s="19">
        <f>G16+G19+G24+G25</f>
        <v>95234760.519999996</v>
      </c>
      <c r="H28" s="19">
        <f>H16+H19+H24+H25</f>
        <v>55442984.340000004</v>
      </c>
      <c r="I28" s="19">
        <f>I16+I19+I24+I25</f>
        <v>55442984.340000004</v>
      </c>
      <c r="J28" s="44">
        <f>-(-I28+E28)</f>
        <v>40821284.560000002</v>
      </c>
    </row>
    <row r="29" spans="1:12" ht="12" customHeight="1" x14ac:dyDescent="0.2">
      <c r="A29" s="13"/>
      <c r="B29" s="48" t="s">
        <v>34</v>
      </c>
      <c r="C29" s="45"/>
      <c r="D29" s="45"/>
      <c r="E29" s="46"/>
      <c r="F29" s="46"/>
      <c r="G29" s="46"/>
      <c r="H29" s="58" t="s">
        <v>33</v>
      </c>
      <c r="I29" s="59"/>
      <c r="J29" s="44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A31" s="13"/>
      <c r="B31" s="52"/>
      <c r="C31" s="52"/>
      <c r="D31" s="52"/>
      <c r="E31" s="52"/>
      <c r="F31" s="52"/>
      <c r="G31" s="52"/>
      <c r="H31" s="52"/>
      <c r="I31" s="52"/>
      <c r="J31" s="52"/>
    </row>
    <row r="32" spans="1:12" x14ac:dyDescent="0.2">
      <c r="B32" s="48" t="s">
        <v>35</v>
      </c>
      <c r="C32" s="48"/>
      <c r="D32" s="48"/>
      <c r="E32" s="48"/>
      <c r="F32" s="48"/>
      <c r="G32" s="48"/>
      <c r="H32" s="48"/>
      <c r="I32" s="48"/>
      <c r="J32" s="48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C35" s="47"/>
      <c r="D35" s="47"/>
      <c r="E35" s="47"/>
      <c r="F35" s="47"/>
      <c r="G35" s="47"/>
      <c r="H35" s="47"/>
      <c r="I35" s="47"/>
      <c r="J35" s="47"/>
      <c r="K35" s="5"/>
    </row>
    <row r="36" spans="2:11" x14ac:dyDescent="0.2">
      <c r="C36" s="47"/>
      <c r="D36" s="47"/>
      <c r="E36" s="47"/>
      <c r="F36" s="47"/>
      <c r="G36" s="47"/>
      <c r="H36" s="47"/>
      <c r="I36" s="47"/>
      <c r="J36" s="47"/>
      <c r="K36" s="5"/>
    </row>
    <row r="37" spans="2:11" x14ac:dyDescent="0.2">
      <c r="C37" s="47"/>
      <c r="D37" s="53"/>
      <c r="E37" s="53"/>
      <c r="F37" s="49"/>
      <c r="G37" s="49"/>
      <c r="H37" s="53"/>
      <c r="I37" s="53"/>
      <c r="J37" s="53"/>
      <c r="K37" s="53"/>
    </row>
    <row r="38" spans="2:11" ht="12" customHeight="1" x14ac:dyDescent="0.2">
      <c r="C38" s="47"/>
      <c r="D38" s="54"/>
      <c r="E38" s="54"/>
      <c r="F38" s="50"/>
      <c r="G38" s="50"/>
      <c r="H38" s="54"/>
      <c r="I38" s="54"/>
      <c r="J38" s="54"/>
      <c r="K38" s="54"/>
    </row>
  </sheetData>
  <mergeCells count="29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8:E38"/>
    <mergeCell ref="H38:K38"/>
    <mergeCell ref="B23:D23"/>
    <mergeCell ref="B24:D24"/>
    <mergeCell ref="B25:D25"/>
    <mergeCell ref="B26:D26"/>
    <mergeCell ref="H29:I29"/>
    <mergeCell ref="B31:J31"/>
    <mergeCell ref="D37:E37"/>
    <mergeCell ref="H37:K37"/>
  </mergeCells>
  <pageMargins left="1.57" right="0.7" top="0.37" bottom="0.75" header="0.3" footer="0.3"/>
  <pageSetup scale="64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2018-04-20T17:10:34Z</dcterms:created>
  <dcterms:modified xsi:type="dcterms:W3CDTF">2018-04-20T17:11:43Z</dcterms:modified>
</cp:coreProperties>
</file>